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<sst xmlns="http://schemas.openxmlformats.org/spreadsheetml/2006/main" count="27" uniqueCount="27">
  <si>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</si>
  <si>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BGI050</t>
  </si>
  <si>
    <t xml:space="preserve">m³</t>
  </si>
  <si>
    <t xml:space="preserve">Béton à ferrailler.</t>
  </si>
  <si>
    <r>
      <rPr>
        <b/>
        <sz val="7.80"/>
        <color rgb="FF000000"/>
        <rFont val="Arial"/>
        <family val="2"/>
      </rPr>
      <t xml:space="preserve">Béton C20/25 (XC1(F); D10; S3; Cl 1,0) prêt à l'emploi, et coulage à la pompe</t>
    </r>
    <r>
      <rPr>
        <sz val="7.80"/>
        <color rgb="FF000000"/>
        <rFont val="Arial"/>
        <family val="2"/>
      </rPr>
      <t xml:space="preserve">, pour la réalisation de </t>
    </r>
    <r>
      <rPr>
        <b/>
        <sz val="7.80"/>
        <color rgb="FF000000"/>
        <rFont val="Arial"/>
        <family val="2"/>
      </rPr>
      <t xml:space="preserve">radier</t>
    </r>
    <r>
      <rPr>
        <sz val="7.80"/>
        <color rgb="FF000000"/>
        <rFont val="Arial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</si>
  <si>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</si>
  <si>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</si>
  <si>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</si>
  <si>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</si>
  <si>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</si>
  <si>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</si>
  <si>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mt10haf030fODc</t>
  </si>
  <si>
    <t xml:space="preserve">Béton C20/25 (XC1(F) D10; S3; Cl 1,0), prêt à l'emploi, selon NF EN 206-1.</t>
  </si>
  <si>
    <t xml:space="preserve">m³</t>
  </si>
  <si>
    <t xml:space="preserve">mq06bhe010</t>
  </si>
  <si>
    <t xml:space="preserve">Camion pompe stationné sur chantier, pour pompage de béton. Comprend le déplacement.</t>
  </si>
  <si>
    <t xml:space="preserve">h</t>
  </si>
  <si>
    <t xml:space="preserve">mo045</t>
  </si>
  <si>
    <t xml:space="preserve">Compagnon professionnel III/CP2 bétonneur.</t>
  </si>
  <si>
    <t xml:space="preserve">h</t>
  </si>
  <si>
    <t xml:space="preserve">mo092</t>
  </si>
  <si>
    <t xml:space="preserve">Ouvrier professionnel II/OP bétonneur.</t>
  </si>
  <si>
    <t xml:space="preserve">h</t>
  </si>
  <si>
    <t xml:space="preserve">Coûts directs complémentaires</t>
  </si>
  <si>
    <t xml:space="preserve">%</t>
  </si>
  <si>
    <t xml:space="preserve">Coût d'entretien décennal: 4,80€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</si>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</sst>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7" xfId="0" applyFont="1" applyAlignment="1">
      <alignment horizontal="right" vertical="top" wrapText="1"/>
    </xf>
    <xf numFmtId="0" fontId="0" fillId="0" borderId="7" xfId="0" applyFont="1" applyAlignment="1">
      <alignment horizontal="center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7" customWidth="1"/>
    <col min="2" max="2" width="6.41" customWidth="1"/>
    <col min="3" max="3" width="1.17" customWidth="1"/>
    <col min="4" max="4" width="64.11" customWidth="1"/>
    <col min="5" max="5" width="8.60" customWidth="1"/>
    <col min="6" max="6" width="5.83" customWidth="1"/>
    <col min="7" max="7" width="16.03" customWidth="1"/>
    <col min="8" max="8" width="9.03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0"/>
      <c r="D8" s="10" t="s">
        <v>12</v>
      </c>
      <c r="E8" s="12">
        <v>1.050000</v>
      </c>
      <c r="F8" s="14" t="s">
        <v>13</v>
      </c>
      <c r="G8" s="16">
        <v>139.060000</v>
      </c>
      <c r="H8" s="16">
        <f ca="1">ROUND(INDIRECT(ADDRESS(ROW()+(0), COLUMN()+(-3), 1))*INDIRECT(ADDRESS(ROW()+(0), COLUMN()+(-1), 1)), 2)</f>
        <v>146.010000</v>
      </c>
    </row>
    <row r="9" spans="1:8" ht="21.60" thickBot="1" customHeight="1">
      <c r="A9" s="17" t="s">
        <v>14</v>
      </c>
      <c r="B9" s="17"/>
      <c r="C9" s="17"/>
      <c r="D9" s="17" t="s">
        <v>15</v>
      </c>
      <c r="E9" s="18">
        <v>0.045000</v>
      </c>
      <c r="F9" s="19" t="s">
        <v>16</v>
      </c>
      <c r="G9" s="20">
        <v>172.180000</v>
      </c>
      <c r="H9" s="20">
        <f ca="1">ROUND(INDIRECT(ADDRESS(ROW()+(0), COLUMN()+(-3), 1))*INDIRECT(ADDRESS(ROW()+(0), COLUMN()+(-1), 1)), 2)</f>
        <v>7.750000</v>
      </c>
    </row>
    <row r="10" spans="1:8" ht="12.00" thickBot="1" customHeight="1">
      <c r="A10" s="17" t="s">
        <v>17</v>
      </c>
      <c r="B10" s="17"/>
      <c r="C10" s="17"/>
      <c r="D10" s="17" t="s">
        <v>18</v>
      </c>
      <c r="E10" s="18">
        <v>0.010000</v>
      </c>
      <c r="F10" s="19" t="s">
        <v>19</v>
      </c>
      <c r="G10" s="20">
        <v>25.310000</v>
      </c>
      <c r="H10" s="20">
        <f ca="1">ROUND(INDIRECT(ADDRESS(ROW()+(0), COLUMN()+(-3), 1))*INDIRECT(ADDRESS(ROW()+(0), COLUMN()+(-1), 1)), 2)</f>
        <v>0.250000</v>
      </c>
    </row>
    <row r="11" spans="1:8" ht="12.00" thickBot="1" customHeight="1">
      <c r="A11" s="17" t="s">
        <v>20</v>
      </c>
      <c r="B11" s="17"/>
      <c r="C11" s="17"/>
      <c r="D11" s="21" t="s">
        <v>21</v>
      </c>
      <c r="E11" s="22">
        <v>0.129000</v>
      </c>
      <c r="F11" s="23" t="s">
        <v>22</v>
      </c>
      <c r="G11" s="24">
        <v>22.460000</v>
      </c>
      <c r="H11" s="24">
        <f ca="1">ROUND(INDIRECT(ADDRESS(ROW()+(0), COLUMN()+(-3), 1))*INDIRECT(ADDRESS(ROW()+(0), COLUMN()+(-1), 1)), 2)</f>
        <v>2.900000</v>
      </c>
    </row>
    <row r="12" spans="1:8" ht="12.00" thickBot="1" customHeight="1">
      <c r="A12" s="21"/>
      <c r="B12" s="21"/>
      <c r="C12" s="21"/>
      <c r="D12" s="25" t="s">
        <v>23</v>
      </c>
      <c r="E12" s="26">
        <v>2.000000</v>
      </c>
      <c r="F12" s="27" t="s">
        <v>24</v>
      </c>
      <c r="G12" s="28">
        <f ca="1">ROUND(SUM(INDIRECT(ADDRESS(ROW()+(-1), COLUMN()+(1), 1)),INDIRECT(ADDRESS(ROW()+(-2), COLUMN()+(1), 1)),INDIRECT(ADDRESS(ROW()+(-3), COLUMN()+(1), 1)),INDIRECT(ADDRESS(ROW()+(-4), COLUMN()+(1), 1))), 2)</f>
        <v>156.910000</v>
      </c>
      <c r="H12" s="28">
        <f ca="1">ROUND(INDIRECT(ADDRESS(ROW()+(0), COLUMN()+(-3), 1))*INDIRECT(ADDRESS(ROW()+(0), COLUMN()+(-1), 1))/100, 2)</f>
        <v>3.140000</v>
      </c>
    </row>
    <row r="13" spans="1:8" ht="12.00" thickBot="1" customHeight="1">
      <c r="A13" s="6" t="s">
        <v>25</v>
      </c>
      <c r="B13" s="6"/>
      <c r="C13" s="6"/>
      <c r="D13" s="7"/>
      <c r="E13" s="7"/>
      <c r="F13" s="29"/>
      <c r="G13" s="6" t="s">
        <v>26</v>
      </c>
      <c r="H13" s="30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160.050000</v>
      </c>
    </row>
  </sheetData>
  <mergeCells count="10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