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<sst xmlns="http://schemas.openxmlformats.org/spreadsheetml/2006/main" count="24" uniqueCount="24">
  <si>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</si>
  <si>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BGS020</t>
  </si>
  <si>
    <t xml:space="preserve">m³</t>
  </si>
  <si>
    <t xml:space="preserve">Béton à ferrailler.</t>
  </si>
  <si>
    <r>
      <rPr>
        <b/>
        <sz val="8.25"/>
        <color rgb="FF000000"/>
        <rFont val="Arial"/>
        <family val="2"/>
      </rPr>
      <t xml:space="preserve">Béton C25/30 (XC1(F); D10; S3; Cl 0,4) prêt à l'emploi, et coulage à la benne</t>
    </r>
    <r>
      <rPr>
        <sz val="8.25"/>
        <color rgb="FF000000"/>
        <rFont val="Arial"/>
        <family val="2"/>
      </rPr>
      <t xml:space="preserve">, pour la réalisation de </t>
    </r>
    <r>
      <rPr>
        <b/>
        <sz val="8.25"/>
        <color rgb="FF000000"/>
        <rFont val="Arial"/>
        <family val="2"/>
      </rPr>
      <t xml:space="preserve">poteau</t>
    </r>
    <r>
      <rPr>
        <sz val="8.25"/>
        <color rgb="FF000000"/>
        <rFont val="Arial"/>
        <family val="2"/>
      </rPr>
      <t xml:space="preserve">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</si>
  <si>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</si>
  <si>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</si>
  <si>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</si>
  <si>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</si>
  <si>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</si>
  <si>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</si>
  <si>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mt10haf030fOEc</t>
  </si>
  <si>
    <t xml:space="preserve">Béton C25/30 (XC1(F) D10; S3; Cl 0,4), prêt à l'emploi, selon NF EN 206-1.</t>
  </si>
  <si>
    <t xml:space="preserve">m³</t>
  </si>
  <si>
    <t xml:space="preserve">mo045</t>
  </si>
  <si>
    <t xml:space="preserve">Compagnon professionnel III/CP2 bétonneur.</t>
  </si>
  <si>
    <t xml:space="preserve">h</t>
  </si>
  <si>
    <t xml:space="preserve">mo092</t>
  </si>
  <si>
    <t xml:space="preserve">Ouvrier professionnel II/OP bétonneur.</t>
  </si>
  <si>
    <t xml:space="preserve">h</t>
  </si>
  <si>
    <t xml:space="preserve">Coûts directs complémentaires</t>
  </si>
  <si>
    <t xml:space="preserve">%</t>
  </si>
  <si>
    <t xml:space="preserve">Coût d'entretien décennal: 5,73€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</si>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</sst>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8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0.68" customWidth="1"/>
    <col min="4" max="4" width="59.16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13.50" thickBot="1" customHeight="1">
      <c r="A8" s="5" t="s">
        <v>5</v>
      </c>
      <c r="B8" s="5"/>
      <c r="C8" s="5"/>
      <c r="D8" s="5" t="s">
        <v>6</v>
      </c>
      <c r="E8" s="5" t="s">
        <v>7</v>
      </c>
      <c r="F8" s="5" t="s">
        <v>8</v>
      </c>
      <c r="G8" s="5" t="s">
        <v>9</v>
      </c>
      <c r="H8" s="5" t="s">
        <v>10</v>
      </c>
    </row>
    <row r="9" spans="1:8" ht="24.00" thickBot="1" customHeight="1">
      <c r="A9" s="6" t="s">
        <v>11</v>
      </c>
      <c r="B9" s="6"/>
      <c r="C9" s="6"/>
      <c r="D9" s="6" t="s">
        <v>12</v>
      </c>
      <c r="E9" s="8">
        <v>1.050000</v>
      </c>
      <c r="F9" s="10" t="s">
        <v>13</v>
      </c>
      <c r="G9" s="12">
        <v>134.510000</v>
      </c>
      <c r="H9" s="12">
        <f ca="1">ROUND(INDIRECT(ADDRESS(ROW()+(0), COLUMN()+(-3), 1))*INDIRECT(ADDRESS(ROW()+(0), COLUMN()+(-1), 1)), 2)</f>
        <v>141.240000</v>
      </c>
    </row>
    <row r="10" spans="1:8" ht="13.50" thickBot="1" customHeight="1">
      <c r="A10" s="13" t="s">
        <v>14</v>
      </c>
      <c r="B10" s="13"/>
      <c r="C10" s="13"/>
      <c r="D10" s="13" t="s">
        <v>15</v>
      </c>
      <c r="E10" s="14">
        <v>0.388000</v>
      </c>
      <c r="F10" s="15" t="s">
        <v>16</v>
      </c>
      <c r="G10" s="16">
        <v>25.900000</v>
      </c>
      <c r="H10" s="16">
        <f ca="1">ROUND(INDIRECT(ADDRESS(ROW()+(0), COLUMN()+(-3), 1))*INDIRECT(ADDRESS(ROW()+(0), COLUMN()+(-1), 1)), 2)</f>
        <v>10.050000</v>
      </c>
    </row>
    <row r="11" spans="1:8" ht="13.50" thickBot="1" customHeight="1">
      <c r="A11" s="13" t="s">
        <v>17</v>
      </c>
      <c r="B11" s="13"/>
      <c r="C11" s="13"/>
      <c r="D11" s="17" t="s">
        <v>18</v>
      </c>
      <c r="E11" s="18">
        <v>1.562000</v>
      </c>
      <c r="F11" s="19" t="s">
        <v>19</v>
      </c>
      <c r="G11" s="20">
        <v>23.030000</v>
      </c>
      <c r="H11" s="20">
        <f ca="1">ROUND(INDIRECT(ADDRESS(ROW()+(0), COLUMN()+(-3), 1))*INDIRECT(ADDRESS(ROW()+(0), COLUMN()+(-1), 1)), 2)</f>
        <v>35.970000</v>
      </c>
    </row>
    <row r="12" spans="1:8" ht="13.50" thickBot="1" customHeight="1">
      <c r="A12" s="17"/>
      <c r="B12" s="17"/>
      <c r="C12" s="17"/>
      <c r="D12" s="4" t="s">
        <v>20</v>
      </c>
      <c r="E12" s="21">
        <v>2.000000</v>
      </c>
      <c r="F12" s="22" t="s">
        <v>21</v>
      </c>
      <c r="G12" s="23">
        <f ca="1">ROUND(SUM(INDIRECT(ADDRESS(ROW()+(-1), COLUMN()+(1), 1)),INDIRECT(ADDRESS(ROW()+(-2), COLUMN()+(1), 1)),INDIRECT(ADDRESS(ROW()+(-3), COLUMN()+(1), 1))), 2)</f>
        <v>187.260000</v>
      </c>
      <c r="H12" s="23">
        <f ca="1">ROUND(INDIRECT(ADDRESS(ROW()+(0), COLUMN()+(-3), 1))*INDIRECT(ADDRESS(ROW()+(0), COLUMN()+(-1), 1))/100, 2)</f>
        <v>3.750000</v>
      </c>
    </row>
    <row r="13" spans="1:8" ht="13.50" thickBot="1" customHeight="1">
      <c r="A13" s="24" t="s">
        <v>22</v>
      </c>
      <c r="B13" s="24"/>
      <c r="C13" s="24"/>
      <c r="D13" s="25"/>
      <c r="E13" s="25"/>
      <c r="F13" s="26"/>
      <c r="G13" s="24" t="s">
        <v>23</v>
      </c>
      <c r="H13" s="27">
        <f ca="1">ROUND(SUM(INDIRECT(ADDRESS(ROW()+(-1), COLUMN()+(0), 1)),INDIRECT(ADDRESS(ROW()+(-2), COLUMN()+(0), 1)),INDIRECT(ADDRESS(ROW()+(-3), COLUMN()+(0), 1)),INDIRECT(ADDRESS(ROW()+(-4), COLUMN()+(0), 1))), 2)</f>
        <v>191.010000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